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80" windowHeight="5330" activeTab="1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6" i="2"/>
  <c r="D46" i="2" s="1"/>
  <c r="C48" i="2"/>
  <c r="D48" i="2" s="1"/>
  <c r="G42" i="2"/>
  <c r="H42" i="2" s="1"/>
  <c r="G20" i="2"/>
  <c r="H20" i="2" s="1"/>
  <c r="G45" i="2"/>
  <c r="H45" i="2" s="1"/>
  <c r="R47" i="1"/>
  <c r="E49" i="2"/>
  <c r="R45" i="1"/>
  <c r="E47" i="2" s="1"/>
  <c r="R43" i="1"/>
  <c r="E45" i="2" s="1"/>
  <c r="F45" i="2" s="1"/>
  <c r="F49" i="2"/>
  <c r="C41" i="2" l="1"/>
  <c r="D41" i="2" s="1"/>
  <c r="R42" i="1"/>
  <c r="E44" i="2" s="1"/>
  <c r="J44" i="2" s="1"/>
  <c r="K44" i="2" s="1"/>
  <c r="C43" i="2"/>
  <c r="D43" i="2" s="1"/>
  <c r="R40" i="1"/>
  <c r="E42" i="2" s="1"/>
  <c r="F42" i="2" s="1"/>
  <c r="C39" i="2"/>
  <c r="D39" i="2" s="1"/>
  <c r="R36" i="1"/>
  <c r="E38" i="2" s="1"/>
  <c r="F38" i="2" s="1"/>
  <c r="C40" i="2"/>
  <c r="D40" i="2" s="1"/>
  <c r="R39" i="1"/>
  <c r="E41" i="2" s="1"/>
  <c r="J41" i="2" s="1"/>
  <c r="K41" i="2" s="1"/>
  <c r="C44" i="2"/>
  <c r="D44" i="2" s="1"/>
  <c r="R41" i="1"/>
  <c r="E43" i="2" s="1"/>
  <c r="F43" i="2" s="1"/>
  <c r="C42" i="2"/>
  <c r="D42" i="2" s="1"/>
  <c r="R37" i="1"/>
  <c r="E39" i="2" s="1"/>
  <c r="F39" i="2" s="1"/>
  <c r="R38" i="1"/>
  <c r="E40" i="2" s="1"/>
  <c r="F40" i="2" s="1"/>
  <c r="C37" i="2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G35" i="2"/>
  <c r="H35" i="2" s="1"/>
  <c r="G31" i="2"/>
  <c r="H31" i="2" s="1"/>
  <c r="C15" i="2"/>
  <c r="D15" i="2" s="1"/>
  <c r="R32" i="1"/>
  <c r="E34" i="2" s="1"/>
  <c r="J34" i="2" s="1"/>
  <c r="K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6" i="2"/>
  <c r="K46" i="2" s="1"/>
  <c r="F46" i="2"/>
  <c r="I43" i="2"/>
  <c r="F44" i="2" l="1"/>
  <c r="J42" i="2"/>
  <c r="K42" i="2" s="1"/>
  <c r="J38" i="2"/>
  <c r="K38" i="2" s="1"/>
  <c r="F41" i="2"/>
  <c r="J39" i="2"/>
  <c r="K39" i="2" s="1"/>
  <c r="J43" i="2"/>
  <c r="K43" i="2" s="1"/>
  <c r="F34" i="2"/>
  <c r="J40" i="2"/>
  <c r="K40" i="2" s="1"/>
  <c r="J37" i="2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<sst xmlns="http://schemas.openxmlformats.org/spreadsheetml/2006/main" count="123" uniqueCount="70">
  <si>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</si>
  <si>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</si>
  <si>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</si>
  <si>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</si>
  <si>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</si>
  <si>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</si>
  <si>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</si>
  <si>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</si>
  <si>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</si>
  <si>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</si>
  <si>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</si>
  <si>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</si>
  <si>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</si>
  <si>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</si>
  <si>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</si>
  <si>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</si>
  <si>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</si>
  <si>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</si>
  <si>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</si>
  <si>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</si>
  <si>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</si>
  <si>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</si>
  <si>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</si>
  <si>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</si>
  <si>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</si>
  <si>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</si>
  <si>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</si>
  <si>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</si>
  <si>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</si>
  <si>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</si>
  <si>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</si>
  <si>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</si>
  <si>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</si>
  <si>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الصف :  الخامس</t>
  </si>
  <si>
    <t>الشعبة : الاول</t>
  </si>
  <si>
    <t>اسماء بنت على بن سالم الرواحى</t>
  </si>
  <si>
    <t>اسراء بنت محمود بن محمد اولاد ثانى</t>
  </si>
  <si>
    <t>اسراء بنت عبدالله بن صالح الشقصيه</t>
  </si>
  <si>
    <t>القدس بنت ناصر بن عبدالله سعود اولادثانى</t>
  </si>
  <si>
    <t>انفال بنت يوسف بن سعيد الرحبيه</t>
  </si>
  <si>
    <t>بيان بنت حمدان بن عامر سويد اولادثانى</t>
  </si>
  <si>
    <t>بيان بنت ناصر بن خميس السنيدى</t>
  </si>
  <si>
    <t>جهينه بنت حمد بن على الصبحيه</t>
  </si>
  <si>
    <t>حنين حلمى السيد السيد الحبشى</t>
  </si>
  <si>
    <t>حور بنت عبدالجليل بن عبدالله القويطعىه</t>
  </si>
  <si>
    <t>خديجه بنت خليفه بن خميس الجابرى</t>
  </si>
  <si>
    <t>ريم بنت صالح بن سالم الوهيبى</t>
  </si>
  <si>
    <t>ريماس بنت سعود بن عبدالله المحروقىه</t>
  </si>
  <si>
    <t>سرين زوبير بن معمر  مخلوف محمد</t>
  </si>
  <si>
    <t>سميه بنت سليمان بن محمد السيابى</t>
  </si>
  <si>
    <t>شيخه بنت احمد بن سالم هلال الكليبيه</t>
  </si>
  <si>
    <t>شيماء بنت احمد بن خلفان احمد البوسعيديه</t>
  </si>
  <si>
    <t>شيماء بنت محمود بن حماد القصابى</t>
  </si>
  <si>
    <t>عائشه بنت ابراهيم بن محفوظ العامريه</t>
  </si>
  <si>
    <t>عائشه بنت فتحى بن سالم الكليبيه</t>
  </si>
  <si>
    <t>عهود بنت سالم بن محمد باعمر</t>
  </si>
  <si>
    <t>غنى نورالدين على المنصورى</t>
  </si>
  <si>
    <t>فاطمه بنت قيس بن ابرهيم الفارسيه</t>
  </si>
  <si>
    <t>لجين بنت خالد بن احمد الوهيبيه</t>
  </si>
  <si>
    <t>ماثر بنت على بن عبد الله الجابريه</t>
  </si>
  <si>
    <t>مثلى بنت محمد بن سالم البوسعيدى</t>
  </si>
  <si>
    <t>ملاذ بنت محمد بن على محمد البوسعيدى</t>
  </si>
  <si>
    <t>منار بنت ماجد بن سليمان حمود الكنديه</t>
  </si>
  <si>
    <t>منتهى بنت عزيز بن سالم الحسنى</t>
  </si>
  <si>
    <t>منى خالد السيد عبدالعزيز حسن</t>
  </si>
  <si>
    <t>نور ايمن محمد صالح</t>
  </si>
  <si>
    <t>هاجر بنت عبدالله بن سالمين محمد الكليبيه</t>
  </si>
  <si>
    <t>الشعبة :الاولى</t>
  </si>
  <si>
    <t>دانه عبد العزيز</t>
  </si>
  <si>
    <t>غدير العجمي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</si>
</sst>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charset val="178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view="pageBreakPreview" topLeftCell="A4" zoomScale="50" zoomScaleSheetLayoutView="50" workbookViewId="0">
      <selection activeCell="B8" sqref="B8:B41"/>
    </sheetView>
  </sheetViews>
  <sheetFormatPr defaultColWidth="9.1796875" defaultRowHeight="12.5" x14ac:dyDescent="0.25"/>
  <cols>
    <col min="1" max="1" width="8.7265625" style="1" bestFit="1" customWidth="1"/>
    <col min="2" max="2" width="58.453125" style="1" customWidth="1"/>
    <col min="3" max="16" width="12.7265625" style="1" customWidth="1"/>
    <col min="17" max="18" width="13.81640625" style="1" customWidth="1"/>
    <col min="19" max="16384" width="9.1796875" style="1"/>
  </cols>
  <sheetData>
    <row r="1" spans="1:18" ht="84.75" customHeight="1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5">
      <c r="A2" s="33"/>
      <c r="B2" s="32" t="s">
        <v>33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5">
      <c r="A3" s="33"/>
      <c r="B3" s="32" t="s">
        <v>67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5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5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5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5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5">
      <c r="A8" s="35">
        <v>1</v>
      </c>
      <c r="B8" s="18" t="s">
        <v>35</v>
      </c>
      <c r="C8" s="36">
        <v>5</v>
      </c>
      <c r="D8" s="36">
        <v>5</v>
      </c>
      <c r="E8" s="53">
        <f t="shared" ref="E8:E47" si="0">AVERAGE(C8:D8)/5*15</f>
        <v>15</v>
      </c>
      <c r="F8" s="36">
        <v>5</v>
      </c>
      <c r="G8" s="36">
        <v>4</v>
      </c>
      <c r="H8" s="36">
        <v>4</v>
      </c>
      <c r="I8" s="36">
        <v>5</v>
      </c>
      <c r="J8" s="52">
        <f>AVERAGE(F8:I8)/5*40</f>
        <v>36</v>
      </c>
      <c r="K8" s="36">
        <v>3</v>
      </c>
      <c r="L8" s="36">
        <v>4</v>
      </c>
      <c r="M8" s="53">
        <f t="shared" ref="M8:M47" si="1">AVERAGE(K8:L8)/5*10</f>
        <v>7</v>
      </c>
      <c r="N8" s="37">
        <v>6</v>
      </c>
      <c r="O8" s="37">
        <v>2</v>
      </c>
      <c r="P8" s="54">
        <f>N8+O8</f>
        <v>8</v>
      </c>
      <c r="Q8" s="36">
        <v>8</v>
      </c>
      <c r="R8" s="55">
        <f t="shared" ref="R8:R47" si="2">E8+J8+M8+P8+Q8</f>
        <v>74</v>
      </c>
    </row>
    <row r="9" spans="1:18" ht="42" customHeight="1" x14ac:dyDescent="0.25">
      <c r="A9" s="10">
        <v>2</v>
      </c>
      <c r="B9" s="18" t="s">
        <v>36</v>
      </c>
      <c r="C9" s="20">
        <v>5</v>
      </c>
      <c r="D9" s="20">
        <v>5</v>
      </c>
      <c r="E9" s="53">
        <f t="shared" si="0"/>
        <v>15</v>
      </c>
      <c r="F9" s="36">
        <v>4</v>
      </c>
      <c r="G9" s="36">
        <v>4</v>
      </c>
      <c r="H9" s="36">
        <v>4</v>
      </c>
      <c r="I9" s="36">
        <v>4</v>
      </c>
      <c r="J9" s="52">
        <f t="shared" ref="J9:J47" si="3">AVERAGE(F9:I9)/5*40</f>
        <v>32</v>
      </c>
      <c r="K9" s="36">
        <v>3</v>
      </c>
      <c r="L9" s="36">
        <v>3</v>
      </c>
      <c r="M9" s="53">
        <f t="shared" si="1"/>
        <v>6</v>
      </c>
      <c r="N9" s="37">
        <v>1</v>
      </c>
      <c r="O9" s="37">
        <v>1</v>
      </c>
      <c r="P9" s="54">
        <f t="shared" ref="P9:P47" si="4">N9+O9</f>
        <v>2</v>
      </c>
      <c r="Q9" s="36">
        <v>13</v>
      </c>
      <c r="R9" s="55">
        <f t="shared" si="2"/>
        <v>68</v>
      </c>
    </row>
    <row r="10" spans="1:18" ht="42" customHeight="1" x14ac:dyDescent="0.25">
      <c r="A10" s="10">
        <v>3</v>
      </c>
      <c r="B10" s="18" t="s">
        <v>37</v>
      </c>
      <c r="C10" s="20">
        <v>5</v>
      </c>
      <c r="D10" s="20">
        <v>5</v>
      </c>
      <c r="E10" s="53">
        <f t="shared" si="0"/>
        <v>15</v>
      </c>
      <c r="F10" s="36">
        <v>5</v>
      </c>
      <c r="G10" s="36">
        <v>5</v>
      </c>
      <c r="H10" s="36">
        <v>5</v>
      </c>
      <c r="I10" s="36">
        <v>5</v>
      </c>
      <c r="J10" s="52">
        <f t="shared" si="3"/>
        <v>40</v>
      </c>
      <c r="K10" s="36">
        <v>5</v>
      </c>
      <c r="L10" s="36">
        <v>5</v>
      </c>
      <c r="M10" s="53">
        <f t="shared" si="1"/>
        <v>10</v>
      </c>
      <c r="N10" s="37">
        <v>5</v>
      </c>
      <c r="O10" s="37">
        <v>5</v>
      </c>
      <c r="P10" s="54">
        <f t="shared" si="4"/>
        <v>10</v>
      </c>
      <c r="Q10" s="36">
        <v>15</v>
      </c>
      <c r="R10" s="55">
        <f t="shared" si="2"/>
        <v>90</v>
      </c>
    </row>
    <row r="11" spans="1:18" ht="42" customHeight="1" x14ac:dyDescent="0.25">
      <c r="A11" s="10">
        <v>4</v>
      </c>
      <c r="B11" s="18" t="s">
        <v>38</v>
      </c>
      <c r="C11" s="20">
        <v>5</v>
      </c>
      <c r="D11" s="20">
        <v>5</v>
      </c>
      <c r="E11" s="53">
        <f t="shared" si="0"/>
        <v>15</v>
      </c>
      <c r="F11" s="36">
        <v>4</v>
      </c>
      <c r="G11" s="36">
        <v>4</v>
      </c>
      <c r="H11" s="36">
        <v>5</v>
      </c>
      <c r="I11" s="36">
        <v>5</v>
      </c>
      <c r="J11" s="52">
        <f t="shared" si="3"/>
        <v>36</v>
      </c>
      <c r="K11" s="36">
        <v>3</v>
      </c>
      <c r="L11" s="36">
        <v>5</v>
      </c>
      <c r="M11" s="53">
        <f t="shared" si="1"/>
        <v>8</v>
      </c>
      <c r="N11" s="37">
        <v>4</v>
      </c>
      <c r="O11" s="37">
        <v>6</v>
      </c>
      <c r="P11" s="54">
        <f t="shared" si="4"/>
        <v>10</v>
      </c>
      <c r="Q11" s="36">
        <v>12</v>
      </c>
      <c r="R11" s="55">
        <f t="shared" si="2"/>
        <v>81</v>
      </c>
    </row>
    <row r="12" spans="1:18" ht="42" customHeight="1" x14ac:dyDescent="0.25">
      <c r="A12" s="10">
        <v>5</v>
      </c>
      <c r="B12" s="18" t="s">
        <v>39</v>
      </c>
      <c r="C12" s="20">
        <v>5</v>
      </c>
      <c r="D12" s="20">
        <v>5</v>
      </c>
      <c r="E12" s="53">
        <f t="shared" si="0"/>
        <v>15</v>
      </c>
      <c r="F12" s="36">
        <v>4</v>
      </c>
      <c r="G12" s="36">
        <v>5</v>
      </c>
      <c r="H12" s="36">
        <v>5</v>
      </c>
      <c r="I12" s="36">
        <v>5</v>
      </c>
      <c r="J12" s="52">
        <f t="shared" si="3"/>
        <v>38</v>
      </c>
      <c r="K12" s="36">
        <v>5</v>
      </c>
      <c r="L12" s="36">
        <v>5</v>
      </c>
      <c r="M12" s="53">
        <f t="shared" si="1"/>
        <v>10</v>
      </c>
      <c r="N12" s="37">
        <v>2</v>
      </c>
      <c r="O12" s="37">
        <v>7</v>
      </c>
      <c r="P12" s="54">
        <f t="shared" si="4"/>
        <v>9</v>
      </c>
      <c r="Q12" s="36">
        <v>8</v>
      </c>
      <c r="R12" s="55">
        <f t="shared" si="2"/>
        <v>80</v>
      </c>
    </row>
    <row r="13" spans="1:18" ht="42" customHeight="1" x14ac:dyDescent="0.25">
      <c r="A13" s="10">
        <v>6</v>
      </c>
      <c r="B13" s="18" t="s">
        <v>40</v>
      </c>
      <c r="C13" s="20">
        <v>5</v>
      </c>
      <c r="D13" s="20">
        <v>4</v>
      </c>
      <c r="E13" s="53">
        <f t="shared" si="0"/>
        <v>13.5</v>
      </c>
      <c r="F13" s="36">
        <v>5</v>
      </c>
      <c r="G13" s="36">
        <v>5</v>
      </c>
      <c r="H13" s="36">
        <v>4</v>
      </c>
      <c r="I13" s="36">
        <v>5</v>
      </c>
      <c r="J13" s="52">
        <f t="shared" si="3"/>
        <v>38</v>
      </c>
      <c r="K13" s="36">
        <v>5</v>
      </c>
      <c r="L13" s="36">
        <v>5</v>
      </c>
      <c r="M13" s="53">
        <f t="shared" si="1"/>
        <v>10</v>
      </c>
      <c r="N13" s="37">
        <v>6</v>
      </c>
      <c r="O13" s="37">
        <v>3</v>
      </c>
      <c r="P13" s="54">
        <f t="shared" si="4"/>
        <v>9</v>
      </c>
      <c r="Q13" s="36">
        <v>15</v>
      </c>
      <c r="R13" s="55">
        <f t="shared" si="2"/>
        <v>85.5</v>
      </c>
    </row>
    <row r="14" spans="1:18" ht="42" customHeight="1" x14ac:dyDescent="0.25">
      <c r="A14" s="10">
        <v>7</v>
      </c>
      <c r="B14" s="18" t="s">
        <v>41</v>
      </c>
      <c r="C14" s="20">
        <v>5</v>
      </c>
      <c r="D14" s="20">
        <v>5</v>
      </c>
      <c r="E14" s="53">
        <f t="shared" si="0"/>
        <v>15</v>
      </c>
      <c r="F14" s="36">
        <v>5</v>
      </c>
      <c r="G14" s="36">
        <v>4</v>
      </c>
      <c r="H14" s="36">
        <v>5</v>
      </c>
      <c r="I14" s="36">
        <v>5</v>
      </c>
      <c r="J14" s="52">
        <f t="shared" si="3"/>
        <v>38</v>
      </c>
      <c r="K14" s="36">
        <v>3</v>
      </c>
      <c r="L14" s="36">
        <v>5</v>
      </c>
      <c r="M14" s="53">
        <f t="shared" si="1"/>
        <v>8</v>
      </c>
      <c r="N14" s="37">
        <v>7</v>
      </c>
      <c r="O14" s="37">
        <v>8</v>
      </c>
      <c r="P14" s="54">
        <f t="shared" si="4"/>
        <v>15</v>
      </c>
      <c r="Q14" s="36">
        <v>15</v>
      </c>
      <c r="R14" s="55">
        <f t="shared" si="2"/>
        <v>91</v>
      </c>
    </row>
    <row r="15" spans="1:18" ht="42" customHeight="1" x14ac:dyDescent="0.25">
      <c r="A15" s="10">
        <v>8</v>
      </c>
      <c r="B15" s="18" t="s">
        <v>42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5</v>
      </c>
      <c r="H15" s="36">
        <v>5</v>
      </c>
      <c r="I15" s="36">
        <v>5</v>
      </c>
      <c r="J15" s="52">
        <f t="shared" si="3"/>
        <v>40</v>
      </c>
      <c r="K15" s="36">
        <v>5</v>
      </c>
      <c r="L15" s="36">
        <v>5</v>
      </c>
      <c r="M15" s="53">
        <f t="shared" si="1"/>
        <v>10</v>
      </c>
      <c r="N15" s="37">
        <v>9</v>
      </c>
      <c r="O15" s="37">
        <v>7</v>
      </c>
      <c r="P15" s="54">
        <f t="shared" si="4"/>
        <v>16</v>
      </c>
      <c r="Q15" s="36">
        <v>15</v>
      </c>
      <c r="R15" s="55">
        <f t="shared" si="2"/>
        <v>96</v>
      </c>
    </row>
    <row r="16" spans="1:18" ht="42" customHeight="1" x14ac:dyDescent="0.25">
      <c r="A16" s="10">
        <v>9</v>
      </c>
      <c r="B16" s="18" t="s">
        <v>43</v>
      </c>
      <c r="C16" s="20"/>
      <c r="D16" s="20"/>
      <c r="E16" s="53" t="e">
        <f t="shared" si="0"/>
        <v>#DIV/0!</v>
      </c>
      <c r="F16" s="36"/>
      <c r="G16" s="36"/>
      <c r="H16" s="36"/>
      <c r="I16" s="36"/>
      <c r="J16" s="52" t="e">
        <f t="shared" si="3"/>
        <v>#DIV/0!</v>
      </c>
      <c r="K16" s="36"/>
      <c r="L16" s="36"/>
      <c r="M16" s="53" t="e">
        <f t="shared" si="1"/>
        <v>#DIV/0!</v>
      </c>
      <c r="N16" s="37"/>
      <c r="O16" s="37"/>
      <c r="P16" s="54">
        <f t="shared" si="4"/>
        <v>0</v>
      </c>
      <c r="Q16" s="36"/>
      <c r="R16" s="55" t="e">
        <f t="shared" si="2"/>
        <v>#DIV/0!</v>
      </c>
    </row>
    <row r="17" spans="1:18" ht="42" customHeight="1" x14ac:dyDescent="0.25">
      <c r="A17" s="10">
        <v>10</v>
      </c>
      <c r="B17" s="18" t="s">
        <v>44</v>
      </c>
      <c r="C17" s="20">
        <v>5</v>
      </c>
      <c r="D17" s="20">
        <v>5</v>
      </c>
      <c r="E17" s="53">
        <f t="shared" si="0"/>
        <v>15</v>
      </c>
      <c r="F17" s="36">
        <v>4</v>
      </c>
      <c r="G17" s="36">
        <v>4</v>
      </c>
      <c r="H17" s="36">
        <v>5</v>
      </c>
      <c r="I17" s="36">
        <v>5</v>
      </c>
      <c r="J17" s="52">
        <f t="shared" si="3"/>
        <v>36</v>
      </c>
      <c r="K17" s="36">
        <v>4</v>
      </c>
      <c r="L17" s="36">
        <v>4</v>
      </c>
      <c r="M17" s="53">
        <f t="shared" si="1"/>
        <v>8</v>
      </c>
      <c r="N17" s="37">
        <v>4</v>
      </c>
      <c r="O17" s="37">
        <v>7</v>
      </c>
      <c r="P17" s="54">
        <f t="shared" si="4"/>
        <v>11</v>
      </c>
      <c r="Q17" s="36">
        <v>12</v>
      </c>
      <c r="R17" s="55">
        <f t="shared" si="2"/>
        <v>82</v>
      </c>
    </row>
    <row r="18" spans="1:18" ht="42" customHeight="1" x14ac:dyDescent="0.25">
      <c r="A18" s="10">
        <v>11</v>
      </c>
      <c r="B18" s="18" t="s">
        <v>45</v>
      </c>
      <c r="C18" s="20">
        <v>5</v>
      </c>
      <c r="D18" s="20">
        <v>5</v>
      </c>
      <c r="E18" s="53">
        <f t="shared" si="0"/>
        <v>15</v>
      </c>
      <c r="F18" s="36">
        <v>5</v>
      </c>
      <c r="G18" s="36">
        <v>5</v>
      </c>
      <c r="H18" s="36">
        <v>4</v>
      </c>
      <c r="I18" s="36">
        <v>5</v>
      </c>
      <c r="J18" s="52">
        <f t="shared" si="3"/>
        <v>38</v>
      </c>
      <c r="K18" s="36">
        <v>5</v>
      </c>
      <c r="L18" s="36">
        <v>4</v>
      </c>
      <c r="M18" s="53">
        <f t="shared" si="1"/>
        <v>9</v>
      </c>
      <c r="N18" s="37">
        <v>7</v>
      </c>
      <c r="O18" s="37">
        <v>6</v>
      </c>
      <c r="P18" s="54">
        <f t="shared" si="4"/>
        <v>13</v>
      </c>
      <c r="Q18" s="36">
        <v>13</v>
      </c>
      <c r="R18" s="55">
        <f t="shared" si="2"/>
        <v>88</v>
      </c>
    </row>
    <row r="19" spans="1:18" ht="42" customHeight="1" x14ac:dyDescent="0.25">
      <c r="A19" s="10">
        <v>12</v>
      </c>
      <c r="B19" s="18" t="s">
        <v>46</v>
      </c>
      <c r="C19" s="20">
        <v>5</v>
      </c>
      <c r="D19" s="20">
        <v>5</v>
      </c>
      <c r="E19" s="53">
        <f t="shared" si="0"/>
        <v>15</v>
      </c>
      <c r="F19" s="36">
        <v>5</v>
      </c>
      <c r="G19" s="36">
        <v>5</v>
      </c>
      <c r="H19" s="36">
        <v>5</v>
      </c>
      <c r="I19" s="36">
        <v>4</v>
      </c>
      <c r="J19" s="52">
        <f t="shared" si="3"/>
        <v>38</v>
      </c>
      <c r="K19" s="36">
        <v>5</v>
      </c>
      <c r="L19" s="36">
        <v>5</v>
      </c>
      <c r="M19" s="53">
        <f t="shared" si="1"/>
        <v>10</v>
      </c>
      <c r="N19" s="37">
        <v>6</v>
      </c>
      <c r="O19" s="37">
        <v>6</v>
      </c>
      <c r="P19" s="54">
        <f t="shared" si="4"/>
        <v>12</v>
      </c>
      <c r="Q19" s="36">
        <v>14</v>
      </c>
      <c r="R19" s="55">
        <f t="shared" si="2"/>
        <v>89</v>
      </c>
    </row>
    <row r="20" spans="1:18" ht="42" customHeight="1" x14ac:dyDescent="0.25">
      <c r="A20" s="10">
        <v>13</v>
      </c>
      <c r="B20" s="18" t="s">
        <v>47</v>
      </c>
      <c r="C20" s="20">
        <v>5</v>
      </c>
      <c r="D20" s="20">
        <v>4</v>
      </c>
      <c r="E20" s="53">
        <f t="shared" si="0"/>
        <v>13.5</v>
      </c>
      <c r="F20" s="36">
        <v>5</v>
      </c>
      <c r="G20" s="36">
        <v>5</v>
      </c>
      <c r="H20" s="36">
        <v>4</v>
      </c>
      <c r="I20" s="36">
        <v>5</v>
      </c>
      <c r="J20" s="52">
        <f t="shared" si="3"/>
        <v>38</v>
      </c>
      <c r="K20" s="36">
        <v>5</v>
      </c>
      <c r="L20" s="36">
        <v>4</v>
      </c>
      <c r="M20" s="53">
        <f t="shared" si="1"/>
        <v>9</v>
      </c>
      <c r="N20" s="37">
        <v>8</v>
      </c>
      <c r="O20" s="37">
        <v>5</v>
      </c>
      <c r="P20" s="54">
        <f t="shared" si="4"/>
        <v>13</v>
      </c>
      <c r="Q20" s="36">
        <v>15</v>
      </c>
      <c r="R20" s="55">
        <f t="shared" si="2"/>
        <v>88.5</v>
      </c>
    </row>
    <row r="21" spans="1:18" ht="42" customHeight="1" x14ac:dyDescent="0.25">
      <c r="A21" s="10">
        <v>14</v>
      </c>
      <c r="B21" s="18" t="s">
        <v>48</v>
      </c>
      <c r="C21" s="20"/>
      <c r="D21" s="20"/>
      <c r="E21" s="53" t="e">
        <f t="shared" si="0"/>
        <v>#DIV/0!</v>
      </c>
      <c r="F21" s="36"/>
      <c r="G21" s="36"/>
      <c r="H21" s="36"/>
      <c r="I21" s="36"/>
      <c r="J21" s="52" t="e">
        <f t="shared" si="3"/>
        <v>#DIV/0!</v>
      </c>
      <c r="K21" s="36"/>
      <c r="L21" s="36"/>
      <c r="M21" s="53" t="e">
        <f t="shared" si="1"/>
        <v>#DIV/0!</v>
      </c>
      <c r="N21" s="37"/>
      <c r="O21" s="37"/>
      <c r="P21" s="54">
        <f t="shared" si="4"/>
        <v>0</v>
      </c>
      <c r="Q21" s="36"/>
      <c r="R21" s="55" t="e">
        <f t="shared" si="2"/>
        <v>#DIV/0!</v>
      </c>
    </row>
    <row r="22" spans="1:18" ht="42" customHeight="1" x14ac:dyDescent="0.25">
      <c r="A22" s="10">
        <v>15</v>
      </c>
      <c r="B22" s="18" t="s">
        <v>49</v>
      </c>
      <c r="C22" s="20">
        <v>5</v>
      </c>
      <c r="D22" s="20">
        <v>5</v>
      </c>
      <c r="E22" s="53">
        <f t="shared" si="0"/>
        <v>15</v>
      </c>
      <c r="F22" s="36">
        <v>4</v>
      </c>
      <c r="G22" s="36">
        <v>5</v>
      </c>
      <c r="H22" s="36">
        <v>5</v>
      </c>
      <c r="I22" s="36">
        <v>5</v>
      </c>
      <c r="J22" s="52">
        <f t="shared" si="3"/>
        <v>38</v>
      </c>
      <c r="K22" s="36">
        <v>5</v>
      </c>
      <c r="L22" s="36">
        <v>5</v>
      </c>
      <c r="M22" s="53">
        <f t="shared" si="1"/>
        <v>10</v>
      </c>
      <c r="N22" s="37">
        <v>4</v>
      </c>
      <c r="O22" s="37">
        <v>6</v>
      </c>
      <c r="P22" s="54">
        <f t="shared" si="4"/>
        <v>10</v>
      </c>
      <c r="Q22" s="36">
        <v>15</v>
      </c>
      <c r="R22" s="55">
        <f t="shared" si="2"/>
        <v>88</v>
      </c>
    </row>
    <row r="23" spans="1:18" ht="42" customHeight="1" x14ac:dyDescent="0.25">
      <c r="A23" s="10">
        <v>16</v>
      </c>
      <c r="B23" s="18" t="s">
        <v>50</v>
      </c>
      <c r="C23" s="20">
        <v>5</v>
      </c>
      <c r="D23" s="20">
        <v>5</v>
      </c>
      <c r="E23" s="53">
        <f t="shared" si="0"/>
        <v>15</v>
      </c>
      <c r="F23" s="36">
        <v>4</v>
      </c>
      <c r="G23" s="36">
        <v>5</v>
      </c>
      <c r="H23" s="36">
        <v>4</v>
      </c>
      <c r="I23" s="36">
        <v>4</v>
      </c>
      <c r="J23" s="52">
        <f t="shared" si="3"/>
        <v>34</v>
      </c>
      <c r="K23" s="36">
        <v>5</v>
      </c>
      <c r="L23" s="36">
        <v>4</v>
      </c>
      <c r="M23" s="53">
        <f t="shared" si="1"/>
        <v>9</v>
      </c>
      <c r="N23" s="37">
        <v>4</v>
      </c>
      <c r="O23" s="37">
        <v>6</v>
      </c>
      <c r="P23" s="54">
        <f t="shared" si="4"/>
        <v>10</v>
      </c>
      <c r="Q23" s="36">
        <v>11</v>
      </c>
      <c r="R23" s="55">
        <f t="shared" si="2"/>
        <v>79</v>
      </c>
    </row>
    <row r="24" spans="1:18" ht="42" customHeight="1" x14ac:dyDescent="0.25">
      <c r="A24" s="10">
        <v>17</v>
      </c>
      <c r="B24" s="18" t="s">
        <v>51</v>
      </c>
      <c r="C24" s="20">
        <v>5</v>
      </c>
      <c r="D24" s="20">
        <v>4</v>
      </c>
      <c r="E24" s="53">
        <f t="shared" si="0"/>
        <v>13.5</v>
      </c>
      <c r="F24" s="36">
        <v>4</v>
      </c>
      <c r="G24" s="36">
        <v>5</v>
      </c>
      <c r="H24" s="36">
        <v>5</v>
      </c>
      <c r="I24" s="36">
        <v>5</v>
      </c>
      <c r="J24" s="52">
        <f t="shared" si="3"/>
        <v>38</v>
      </c>
      <c r="K24" s="36">
        <v>5</v>
      </c>
      <c r="L24" s="36">
        <v>5</v>
      </c>
      <c r="M24" s="53">
        <f t="shared" si="1"/>
        <v>10</v>
      </c>
      <c r="N24" s="37">
        <v>5</v>
      </c>
      <c r="O24" s="37">
        <v>9</v>
      </c>
      <c r="P24" s="54">
        <f t="shared" si="4"/>
        <v>14</v>
      </c>
      <c r="Q24" s="36">
        <v>13</v>
      </c>
      <c r="R24" s="55">
        <f t="shared" si="2"/>
        <v>88.5</v>
      </c>
    </row>
    <row r="25" spans="1:18" ht="42" customHeight="1" x14ac:dyDescent="0.25">
      <c r="A25" s="10">
        <v>18</v>
      </c>
      <c r="B25" s="18" t="s">
        <v>52</v>
      </c>
      <c r="C25" s="20">
        <v>5</v>
      </c>
      <c r="D25" s="20">
        <v>5</v>
      </c>
      <c r="E25" s="53">
        <f t="shared" si="0"/>
        <v>15</v>
      </c>
      <c r="F25" s="36">
        <v>5</v>
      </c>
      <c r="G25" s="36">
        <v>5</v>
      </c>
      <c r="H25" s="36">
        <v>5</v>
      </c>
      <c r="I25" s="36">
        <v>5</v>
      </c>
      <c r="J25" s="52">
        <f t="shared" si="3"/>
        <v>40</v>
      </c>
      <c r="K25" s="36">
        <v>5</v>
      </c>
      <c r="L25" s="36">
        <v>5</v>
      </c>
      <c r="M25" s="53">
        <f t="shared" si="1"/>
        <v>10</v>
      </c>
      <c r="N25" s="37">
        <v>10</v>
      </c>
      <c r="O25" s="37">
        <v>8</v>
      </c>
      <c r="P25" s="54">
        <f t="shared" si="4"/>
        <v>18</v>
      </c>
      <c r="Q25" s="36">
        <v>15</v>
      </c>
      <c r="R25" s="55">
        <f t="shared" si="2"/>
        <v>98</v>
      </c>
    </row>
    <row r="26" spans="1:18" ht="42" customHeight="1" x14ac:dyDescent="0.25">
      <c r="A26" s="10">
        <v>19</v>
      </c>
      <c r="B26" s="18" t="s">
        <v>53</v>
      </c>
      <c r="C26" s="20">
        <v>5</v>
      </c>
      <c r="D26" s="20">
        <v>4</v>
      </c>
      <c r="E26" s="53">
        <f t="shared" si="0"/>
        <v>13.5</v>
      </c>
      <c r="F26" s="36">
        <v>4</v>
      </c>
      <c r="G26" s="36">
        <v>4</v>
      </c>
      <c r="H26" s="36">
        <v>5</v>
      </c>
      <c r="I26" s="36">
        <v>5</v>
      </c>
      <c r="J26" s="52">
        <f t="shared" si="3"/>
        <v>36</v>
      </c>
      <c r="K26" s="36">
        <v>3</v>
      </c>
      <c r="L26" s="36">
        <v>5</v>
      </c>
      <c r="M26" s="53">
        <f t="shared" si="1"/>
        <v>8</v>
      </c>
      <c r="N26" s="37">
        <v>1</v>
      </c>
      <c r="O26" s="37">
        <v>7</v>
      </c>
      <c r="P26" s="54">
        <f t="shared" si="4"/>
        <v>8</v>
      </c>
      <c r="Q26" s="36">
        <v>11</v>
      </c>
      <c r="R26" s="55">
        <f t="shared" si="2"/>
        <v>76.5</v>
      </c>
    </row>
    <row r="27" spans="1:18" ht="42" customHeight="1" x14ac:dyDescent="0.25">
      <c r="A27" s="10">
        <v>20</v>
      </c>
      <c r="B27" s="18" t="s">
        <v>54</v>
      </c>
      <c r="C27" s="20">
        <v>5</v>
      </c>
      <c r="D27" s="20">
        <v>5</v>
      </c>
      <c r="E27" s="53">
        <f t="shared" si="0"/>
        <v>15</v>
      </c>
      <c r="F27" s="36">
        <v>4</v>
      </c>
      <c r="G27" s="36">
        <v>3</v>
      </c>
      <c r="H27" s="36">
        <v>3</v>
      </c>
      <c r="I27" s="36">
        <v>3</v>
      </c>
      <c r="J27" s="52">
        <f t="shared" si="3"/>
        <v>26</v>
      </c>
      <c r="K27" s="36">
        <v>4</v>
      </c>
      <c r="L27" s="36">
        <v>4</v>
      </c>
      <c r="M27" s="53">
        <f t="shared" si="1"/>
        <v>8</v>
      </c>
      <c r="N27" s="37">
        <v>1</v>
      </c>
      <c r="O27" s="37">
        <v>1</v>
      </c>
      <c r="P27" s="54">
        <f t="shared" si="4"/>
        <v>2</v>
      </c>
      <c r="Q27" s="36">
        <v>10</v>
      </c>
      <c r="R27" s="55">
        <f t="shared" si="2"/>
        <v>61</v>
      </c>
    </row>
    <row r="28" spans="1:18" ht="42" customHeight="1" x14ac:dyDescent="0.25">
      <c r="A28" s="10">
        <v>21</v>
      </c>
      <c r="B28" s="18" t="s">
        <v>55</v>
      </c>
      <c r="C28" s="20">
        <v>5</v>
      </c>
      <c r="D28" s="20">
        <v>5</v>
      </c>
      <c r="E28" s="53">
        <f t="shared" si="0"/>
        <v>15</v>
      </c>
      <c r="F28" s="36">
        <v>5</v>
      </c>
      <c r="G28" s="36">
        <v>5</v>
      </c>
      <c r="H28" s="36">
        <v>5</v>
      </c>
      <c r="I28" s="36">
        <v>5</v>
      </c>
      <c r="J28" s="52">
        <f t="shared" si="3"/>
        <v>40</v>
      </c>
      <c r="K28" s="36">
        <v>5</v>
      </c>
      <c r="L28" s="36">
        <v>5</v>
      </c>
      <c r="M28" s="53">
        <f t="shared" si="1"/>
        <v>10</v>
      </c>
      <c r="N28" s="37">
        <v>7</v>
      </c>
      <c r="O28" s="37">
        <v>10</v>
      </c>
      <c r="P28" s="54">
        <f t="shared" si="4"/>
        <v>17</v>
      </c>
      <c r="Q28" s="36">
        <v>13</v>
      </c>
      <c r="R28" s="55">
        <f t="shared" si="2"/>
        <v>95</v>
      </c>
    </row>
    <row r="29" spans="1:18" ht="42" customHeight="1" x14ac:dyDescent="0.25">
      <c r="A29" s="10">
        <v>22</v>
      </c>
      <c r="B29" s="18" t="s">
        <v>56</v>
      </c>
      <c r="C29" s="20"/>
      <c r="D29" s="20"/>
      <c r="E29" s="53" t="e">
        <f t="shared" si="0"/>
        <v>#DIV/0!</v>
      </c>
      <c r="F29" s="36"/>
      <c r="G29" s="36"/>
      <c r="H29" s="36"/>
      <c r="I29" s="36"/>
      <c r="J29" s="52" t="e">
        <f t="shared" si="3"/>
        <v>#DIV/0!</v>
      </c>
      <c r="K29" s="36"/>
      <c r="L29" s="36"/>
      <c r="M29" s="53" t="e">
        <f t="shared" si="1"/>
        <v>#DIV/0!</v>
      </c>
      <c r="N29" s="37"/>
      <c r="O29" s="37"/>
      <c r="P29" s="54">
        <f t="shared" si="4"/>
        <v>0</v>
      </c>
      <c r="Q29" s="36"/>
      <c r="R29" s="55" t="e">
        <f t="shared" si="2"/>
        <v>#DIV/0!</v>
      </c>
    </row>
    <row r="30" spans="1:18" ht="42" customHeight="1" x14ac:dyDescent="0.25">
      <c r="A30" s="10">
        <v>23</v>
      </c>
      <c r="B30" s="18" t="s">
        <v>57</v>
      </c>
      <c r="C30" s="20">
        <v>5</v>
      </c>
      <c r="D30" s="20">
        <v>5</v>
      </c>
      <c r="E30" s="53">
        <f t="shared" si="0"/>
        <v>15</v>
      </c>
      <c r="F30" s="36">
        <v>5</v>
      </c>
      <c r="G30" s="36">
        <v>5</v>
      </c>
      <c r="H30" s="36">
        <v>4</v>
      </c>
      <c r="I30" s="36">
        <v>5</v>
      </c>
      <c r="J30" s="52">
        <f t="shared" si="3"/>
        <v>38</v>
      </c>
      <c r="K30" s="36">
        <v>5</v>
      </c>
      <c r="L30" s="36">
        <v>5</v>
      </c>
      <c r="M30" s="53">
        <f t="shared" si="1"/>
        <v>10</v>
      </c>
      <c r="N30" s="37">
        <v>5</v>
      </c>
      <c r="O30" s="37">
        <v>7</v>
      </c>
      <c r="P30" s="54">
        <f t="shared" si="4"/>
        <v>12</v>
      </c>
      <c r="Q30" s="36">
        <v>15</v>
      </c>
      <c r="R30" s="55">
        <f t="shared" si="2"/>
        <v>90</v>
      </c>
    </row>
    <row r="31" spans="1:18" ht="42" customHeight="1" x14ac:dyDescent="0.25">
      <c r="A31" s="10">
        <v>24</v>
      </c>
      <c r="B31" s="18" t="s">
        <v>58</v>
      </c>
      <c r="C31" s="20">
        <v>5</v>
      </c>
      <c r="D31" s="20">
        <v>5</v>
      </c>
      <c r="E31" s="53">
        <f t="shared" si="0"/>
        <v>15</v>
      </c>
      <c r="F31" s="36">
        <v>5</v>
      </c>
      <c r="G31" s="36">
        <v>5</v>
      </c>
      <c r="H31" s="36">
        <v>5</v>
      </c>
      <c r="I31" s="36">
        <v>5</v>
      </c>
      <c r="J31" s="52">
        <f t="shared" si="3"/>
        <v>40</v>
      </c>
      <c r="K31" s="36">
        <v>4</v>
      </c>
      <c r="L31" s="36">
        <v>4</v>
      </c>
      <c r="M31" s="53">
        <f t="shared" si="1"/>
        <v>8</v>
      </c>
      <c r="N31" s="37">
        <v>6</v>
      </c>
      <c r="O31" s="37">
        <v>5</v>
      </c>
      <c r="P31" s="54">
        <f t="shared" si="4"/>
        <v>11</v>
      </c>
      <c r="Q31" s="36">
        <v>11</v>
      </c>
      <c r="R31" s="55">
        <f t="shared" si="2"/>
        <v>85</v>
      </c>
    </row>
    <row r="32" spans="1:18" ht="42" customHeight="1" x14ac:dyDescent="0.25">
      <c r="A32" s="10">
        <v>25</v>
      </c>
      <c r="B32" s="18" t="s">
        <v>59</v>
      </c>
      <c r="C32" s="20">
        <v>5</v>
      </c>
      <c r="D32" s="20">
        <v>3</v>
      </c>
      <c r="E32" s="53">
        <f t="shared" si="0"/>
        <v>12</v>
      </c>
      <c r="F32" s="36">
        <v>4</v>
      </c>
      <c r="G32" s="36">
        <v>3</v>
      </c>
      <c r="H32" s="36">
        <v>4</v>
      </c>
      <c r="I32" s="36">
        <v>5</v>
      </c>
      <c r="J32" s="52">
        <f t="shared" si="3"/>
        <v>32</v>
      </c>
      <c r="K32" s="36">
        <v>3</v>
      </c>
      <c r="L32" s="36">
        <v>5</v>
      </c>
      <c r="M32" s="53">
        <f t="shared" si="1"/>
        <v>8</v>
      </c>
      <c r="N32" s="37">
        <v>1</v>
      </c>
      <c r="O32" s="37">
        <v>1</v>
      </c>
      <c r="P32" s="54">
        <f t="shared" si="4"/>
        <v>2</v>
      </c>
      <c r="Q32" s="36">
        <v>13</v>
      </c>
      <c r="R32" s="55">
        <f t="shared" si="2"/>
        <v>67</v>
      </c>
    </row>
    <row r="33" spans="1:18" ht="42" customHeight="1" x14ac:dyDescent="0.25">
      <c r="A33" s="10">
        <v>26</v>
      </c>
      <c r="B33" s="18" t="s">
        <v>60</v>
      </c>
      <c r="C33" s="20">
        <v>5</v>
      </c>
      <c r="D33" s="20">
        <v>4</v>
      </c>
      <c r="E33" s="53">
        <f t="shared" si="0"/>
        <v>13.5</v>
      </c>
      <c r="F33" s="36">
        <v>5</v>
      </c>
      <c r="G33" s="36">
        <v>5</v>
      </c>
      <c r="H33" s="36">
        <v>5</v>
      </c>
      <c r="I33" s="36">
        <v>5</v>
      </c>
      <c r="J33" s="52">
        <f t="shared" si="3"/>
        <v>40</v>
      </c>
      <c r="K33" s="36">
        <v>5</v>
      </c>
      <c r="L33" s="36">
        <v>5</v>
      </c>
      <c r="M33" s="53">
        <f t="shared" si="1"/>
        <v>10</v>
      </c>
      <c r="N33" s="37">
        <v>8</v>
      </c>
      <c r="O33" s="37">
        <v>6</v>
      </c>
      <c r="P33" s="54">
        <f t="shared" si="4"/>
        <v>14</v>
      </c>
      <c r="Q33" s="36">
        <v>15</v>
      </c>
      <c r="R33" s="55">
        <f t="shared" si="2"/>
        <v>92.5</v>
      </c>
    </row>
    <row r="34" spans="1:18" ht="42" customHeight="1" x14ac:dyDescent="0.25">
      <c r="A34" s="10">
        <v>27</v>
      </c>
      <c r="B34" s="18" t="s">
        <v>61</v>
      </c>
      <c r="C34" s="20">
        <v>5</v>
      </c>
      <c r="D34" s="20">
        <v>4</v>
      </c>
      <c r="E34" s="53">
        <f t="shared" si="0"/>
        <v>13.5</v>
      </c>
      <c r="F34" s="36">
        <v>4</v>
      </c>
      <c r="G34" s="36">
        <v>5</v>
      </c>
      <c r="H34" s="36">
        <v>5</v>
      </c>
      <c r="I34" s="36">
        <v>5</v>
      </c>
      <c r="J34" s="52">
        <f t="shared" si="3"/>
        <v>38</v>
      </c>
      <c r="K34" s="36">
        <v>4</v>
      </c>
      <c r="L34" s="36">
        <v>5</v>
      </c>
      <c r="M34" s="53">
        <f t="shared" si="1"/>
        <v>9</v>
      </c>
      <c r="N34" s="37">
        <v>4</v>
      </c>
      <c r="O34" s="37">
        <v>6</v>
      </c>
      <c r="P34" s="54">
        <f t="shared" si="4"/>
        <v>10</v>
      </c>
      <c r="Q34" s="36">
        <v>10</v>
      </c>
      <c r="R34" s="55">
        <f t="shared" si="2"/>
        <v>80.5</v>
      </c>
    </row>
    <row r="35" spans="1:18" ht="42" customHeight="1" x14ac:dyDescent="0.25">
      <c r="A35" s="10">
        <v>28</v>
      </c>
      <c r="B35" s="18" t="s">
        <v>62</v>
      </c>
      <c r="C35" s="20">
        <v>5</v>
      </c>
      <c r="D35" s="20">
        <v>5</v>
      </c>
      <c r="E35" s="53">
        <f t="shared" si="0"/>
        <v>15</v>
      </c>
      <c r="F35" s="36">
        <v>5</v>
      </c>
      <c r="G35" s="36">
        <v>5</v>
      </c>
      <c r="H35" s="36">
        <v>5</v>
      </c>
      <c r="I35" s="36">
        <v>4</v>
      </c>
      <c r="J35" s="52">
        <f t="shared" si="3"/>
        <v>38</v>
      </c>
      <c r="K35" s="36">
        <v>5</v>
      </c>
      <c r="L35" s="36">
        <v>5</v>
      </c>
      <c r="M35" s="53">
        <f t="shared" si="1"/>
        <v>10</v>
      </c>
      <c r="N35" s="37">
        <v>10</v>
      </c>
      <c r="O35" s="37">
        <v>6</v>
      </c>
      <c r="P35" s="54">
        <f t="shared" si="4"/>
        <v>16</v>
      </c>
      <c r="Q35" s="36">
        <v>15</v>
      </c>
      <c r="R35" s="55">
        <f t="shared" si="2"/>
        <v>94</v>
      </c>
    </row>
    <row r="36" spans="1:18" ht="42" customHeight="1" x14ac:dyDescent="0.25">
      <c r="A36" s="10">
        <v>29</v>
      </c>
      <c r="B36" s="18" t="s">
        <v>63</v>
      </c>
      <c r="C36" s="20">
        <v>5</v>
      </c>
      <c r="D36" s="20">
        <v>5</v>
      </c>
      <c r="E36" s="53">
        <f t="shared" si="0"/>
        <v>15</v>
      </c>
      <c r="F36" s="36">
        <v>4</v>
      </c>
      <c r="G36" s="36">
        <v>5</v>
      </c>
      <c r="H36" s="36">
        <v>5</v>
      </c>
      <c r="I36" s="36">
        <v>5</v>
      </c>
      <c r="J36" s="52">
        <f t="shared" si="3"/>
        <v>38</v>
      </c>
      <c r="K36" s="36">
        <v>5</v>
      </c>
      <c r="L36" s="36">
        <v>5</v>
      </c>
      <c r="M36" s="53">
        <f t="shared" si="1"/>
        <v>10</v>
      </c>
      <c r="N36" s="37">
        <v>4</v>
      </c>
      <c r="O36" s="37">
        <v>5</v>
      </c>
      <c r="P36" s="54">
        <f t="shared" si="4"/>
        <v>9</v>
      </c>
      <c r="Q36" s="36">
        <v>12</v>
      </c>
      <c r="R36" s="55">
        <f t="shared" si="2"/>
        <v>84</v>
      </c>
    </row>
    <row r="37" spans="1:18" ht="42" customHeight="1" x14ac:dyDescent="0.25">
      <c r="A37" s="10">
        <v>30</v>
      </c>
      <c r="B37" s="18" t="s">
        <v>64</v>
      </c>
      <c r="C37" s="20">
        <v>5</v>
      </c>
      <c r="D37" s="20">
        <v>5</v>
      </c>
      <c r="E37" s="53">
        <f t="shared" si="0"/>
        <v>15</v>
      </c>
      <c r="F37" s="36">
        <v>5</v>
      </c>
      <c r="G37" s="36">
        <v>4</v>
      </c>
      <c r="H37" s="36">
        <v>4</v>
      </c>
      <c r="I37" s="36">
        <v>5</v>
      </c>
      <c r="J37" s="52">
        <f t="shared" si="3"/>
        <v>36</v>
      </c>
      <c r="K37" s="36">
        <v>4</v>
      </c>
      <c r="L37" s="36">
        <v>4</v>
      </c>
      <c r="M37" s="53">
        <f t="shared" si="1"/>
        <v>8</v>
      </c>
      <c r="N37" s="37">
        <v>5</v>
      </c>
      <c r="O37" s="37">
        <v>5</v>
      </c>
      <c r="P37" s="54">
        <f t="shared" si="4"/>
        <v>10</v>
      </c>
      <c r="Q37" s="36">
        <v>13</v>
      </c>
      <c r="R37" s="55">
        <f t="shared" si="2"/>
        <v>82</v>
      </c>
    </row>
    <row r="38" spans="1:18" ht="42" customHeight="1" x14ac:dyDescent="0.25">
      <c r="A38" s="10">
        <v>31</v>
      </c>
      <c r="B38" s="18" t="s">
        <v>65</v>
      </c>
      <c r="C38" s="20">
        <v>5</v>
      </c>
      <c r="D38" s="20">
        <v>5</v>
      </c>
      <c r="E38" s="53">
        <f t="shared" si="0"/>
        <v>15</v>
      </c>
      <c r="F38" s="36">
        <v>5</v>
      </c>
      <c r="G38" s="36">
        <v>5</v>
      </c>
      <c r="H38" s="36">
        <v>5</v>
      </c>
      <c r="I38" s="36">
        <v>5</v>
      </c>
      <c r="J38" s="52">
        <f t="shared" si="3"/>
        <v>40</v>
      </c>
      <c r="K38" s="36">
        <v>5</v>
      </c>
      <c r="L38" s="36">
        <v>5</v>
      </c>
      <c r="M38" s="53">
        <f t="shared" si="1"/>
        <v>10</v>
      </c>
      <c r="N38" s="37">
        <v>5</v>
      </c>
      <c r="O38" s="37">
        <v>6</v>
      </c>
      <c r="P38" s="54">
        <f t="shared" si="4"/>
        <v>11</v>
      </c>
      <c r="Q38" s="36">
        <v>14</v>
      </c>
      <c r="R38" s="55">
        <f t="shared" si="2"/>
        <v>90</v>
      </c>
    </row>
    <row r="39" spans="1:18" ht="42" customHeight="1" x14ac:dyDescent="0.25">
      <c r="A39" s="10">
        <v>32</v>
      </c>
      <c r="B39" s="19" t="s">
        <v>66</v>
      </c>
      <c r="C39" s="23">
        <v>5</v>
      </c>
      <c r="D39" s="23">
        <v>4</v>
      </c>
      <c r="E39" s="53">
        <f t="shared" si="0"/>
        <v>13.5</v>
      </c>
      <c r="F39" s="36">
        <v>5</v>
      </c>
      <c r="G39" s="36">
        <v>4</v>
      </c>
      <c r="H39" s="36">
        <v>5</v>
      </c>
      <c r="I39" s="36">
        <v>3</v>
      </c>
      <c r="J39" s="52">
        <f t="shared" si="3"/>
        <v>34</v>
      </c>
      <c r="K39" s="36">
        <v>3</v>
      </c>
      <c r="L39" s="36">
        <v>4</v>
      </c>
      <c r="M39" s="53">
        <f t="shared" si="1"/>
        <v>7</v>
      </c>
      <c r="N39" s="37">
        <v>5</v>
      </c>
      <c r="O39" s="37">
        <v>4</v>
      </c>
      <c r="P39" s="54">
        <f t="shared" si="4"/>
        <v>9</v>
      </c>
      <c r="Q39" s="36">
        <v>11</v>
      </c>
      <c r="R39" s="55">
        <f t="shared" si="2"/>
        <v>74.5</v>
      </c>
    </row>
    <row r="40" spans="1:18" ht="42" customHeight="1" x14ac:dyDescent="0.25">
      <c r="A40" s="10">
        <v>33</v>
      </c>
      <c r="B40" s="18" t="s">
        <v>68</v>
      </c>
      <c r="C40" s="22">
        <v>5</v>
      </c>
      <c r="D40" s="22">
        <v>5</v>
      </c>
      <c r="E40" s="53">
        <f t="shared" si="0"/>
        <v>15</v>
      </c>
      <c r="F40" s="36">
        <v>4</v>
      </c>
      <c r="G40" s="36">
        <v>4</v>
      </c>
      <c r="H40" s="36">
        <v>4</v>
      </c>
      <c r="I40" s="36">
        <v>5</v>
      </c>
      <c r="J40" s="52">
        <f t="shared" si="3"/>
        <v>34</v>
      </c>
      <c r="K40" s="36">
        <v>5</v>
      </c>
      <c r="L40" s="36">
        <v>4</v>
      </c>
      <c r="M40" s="53">
        <f t="shared" si="1"/>
        <v>9</v>
      </c>
      <c r="N40" s="37">
        <v>1</v>
      </c>
      <c r="O40" s="37">
        <v>1</v>
      </c>
      <c r="P40" s="54">
        <f t="shared" si="4"/>
        <v>2</v>
      </c>
      <c r="Q40" s="36">
        <v>11</v>
      </c>
      <c r="R40" s="55">
        <f t="shared" si="2"/>
        <v>71</v>
      </c>
    </row>
    <row r="41" spans="1:18" ht="42" customHeight="1" x14ac:dyDescent="0.25">
      <c r="A41" s="10">
        <v>34</v>
      </c>
      <c r="B41" s="18" t="s">
        <v>69</v>
      </c>
      <c r="C41" s="22">
        <v>5</v>
      </c>
      <c r="D41" s="22">
        <v>5</v>
      </c>
      <c r="E41" s="53">
        <f t="shared" si="0"/>
        <v>15</v>
      </c>
      <c r="F41" s="36">
        <v>4</v>
      </c>
      <c r="G41" s="36">
        <v>5</v>
      </c>
      <c r="H41" s="36">
        <v>5</v>
      </c>
      <c r="I41" s="36">
        <v>5</v>
      </c>
      <c r="J41" s="52">
        <f t="shared" si="3"/>
        <v>38</v>
      </c>
      <c r="K41" s="36">
        <v>5</v>
      </c>
      <c r="L41" s="36">
        <v>5</v>
      </c>
      <c r="M41" s="53">
        <f t="shared" si="1"/>
        <v>10</v>
      </c>
      <c r="N41" s="37">
        <v>3</v>
      </c>
      <c r="O41" s="37">
        <v>6</v>
      </c>
      <c r="P41" s="54">
        <f t="shared" si="4"/>
        <v>9</v>
      </c>
      <c r="Q41" s="36">
        <v>8</v>
      </c>
      <c r="R41" s="55">
        <f t="shared" si="2"/>
        <v>80</v>
      </c>
    </row>
    <row r="42" spans="1:18" ht="42" customHeight="1" x14ac:dyDescent="0.25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5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5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5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5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5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5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/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300" verticalDpi="300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B8" sqref="B8:B41"/>
    </sheetView>
  </sheetViews>
  <sheetFormatPr defaultColWidth="9.1796875" defaultRowHeight="12.5" x14ac:dyDescent="0.25"/>
  <cols>
    <col min="1" max="1" width="8.7265625" style="1" bestFit="1" customWidth="1"/>
    <col min="2" max="2" width="58.453125" style="1" customWidth="1"/>
    <col min="3" max="16" width="12.7265625" style="1" customWidth="1"/>
    <col min="17" max="18" width="13.81640625" style="1" customWidth="1"/>
    <col min="19" max="16384" width="9.1796875" style="1"/>
  </cols>
  <sheetData>
    <row r="1" spans="1:18" ht="84.75" customHeight="1" x14ac:dyDescent="0.2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5">
      <c r="A2" s="33"/>
      <c r="B2" s="32" t="s">
        <v>33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5">
      <c r="A3" s="33"/>
      <c r="B3" s="32" t="s">
        <v>34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5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5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5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5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5">
      <c r="A8" s="10">
        <v>1</v>
      </c>
      <c r="B8" s="18" t="s">
        <v>35</v>
      </c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5">
      <c r="A9" s="10">
        <v>2</v>
      </c>
      <c r="B9" s="18" t="s">
        <v>36</v>
      </c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5">
      <c r="A10" s="10">
        <v>3</v>
      </c>
      <c r="B10" s="18" t="s">
        <v>37</v>
      </c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5">
      <c r="A11" s="10">
        <v>4</v>
      </c>
      <c r="B11" s="18" t="s">
        <v>38</v>
      </c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5">
      <c r="A12" s="10">
        <v>5</v>
      </c>
      <c r="B12" s="18" t="s">
        <v>39</v>
      </c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5">
      <c r="A13" s="10">
        <v>6</v>
      </c>
      <c r="B13" s="18" t="s">
        <v>40</v>
      </c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5">
      <c r="A14" s="10">
        <v>7</v>
      </c>
      <c r="B14" s="18" t="s">
        <v>41</v>
      </c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5">
      <c r="A15" s="10">
        <v>8</v>
      </c>
      <c r="B15" s="18" t="s">
        <v>42</v>
      </c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5">
      <c r="A16" s="10">
        <v>9</v>
      </c>
      <c r="B16" s="18" t="s">
        <v>43</v>
      </c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5">
      <c r="A17" s="10">
        <v>10</v>
      </c>
      <c r="B17" s="18" t="s">
        <v>44</v>
      </c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5">
      <c r="A18" s="10">
        <v>12</v>
      </c>
      <c r="B18" s="18" t="s">
        <v>45</v>
      </c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5">
      <c r="A19" s="10">
        <v>13</v>
      </c>
      <c r="B19" s="18" t="s">
        <v>46</v>
      </c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5">
      <c r="A20" s="10">
        <v>14</v>
      </c>
      <c r="B20" s="18" t="s">
        <v>47</v>
      </c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5">
      <c r="A21" s="10">
        <v>15</v>
      </c>
      <c r="B21" s="18" t="s">
        <v>48</v>
      </c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5">
      <c r="A22" s="10">
        <v>16</v>
      </c>
      <c r="B22" s="18" t="s">
        <v>49</v>
      </c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5">
      <c r="A23" s="10">
        <v>17</v>
      </c>
      <c r="B23" s="18" t="s">
        <v>50</v>
      </c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5">
      <c r="A24" s="10">
        <v>18</v>
      </c>
      <c r="B24" s="18" t="s">
        <v>51</v>
      </c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5">
      <c r="A25" s="10">
        <v>19</v>
      </c>
      <c r="B25" s="18" t="s">
        <v>52</v>
      </c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5">
      <c r="A26" s="10">
        <v>20</v>
      </c>
      <c r="B26" s="18" t="s">
        <v>53</v>
      </c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5">
      <c r="A27" s="10">
        <v>21</v>
      </c>
      <c r="B27" s="18" t="s">
        <v>54</v>
      </c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5">
      <c r="A28" s="10">
        <v>22</v>
      </c>
      <c r="B28" s="18" t="s">
        <v>55</v>
      </c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5">
      <c r="A29" s="10">
        <v>23</v>
      </c>
      <c r="B29" s="18" t="s">
        <v>56</v>
      </c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5">
      <c r="A30" s="10">
        <v>24</v>
      </c>
      <c r="B30" s="18" t="s">
        <v>57</v>
      </c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5">
      <c r="A31" s="10">
        <v>25</v>
      </c>
      <c r="B31" s="18" t="s">
        <v>58</v>
      </c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5">
      <c r="A32" s="10">
        <v>26</v>
      </c>
      <c r="B32" s="18" t="s">
        <v>59</v>
      </c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5">
      <c r="A33" s="10">
        <v>27</v>
      </c>
      <c r="B33" s="18" t="s">
        <v>60</v>
      </c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5">
      <c r="A34" s="10">
        <v>28</v>
      </c>
      <c r="B34" s="18" t="s">
        <v>61</v>
      </c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5">
      <c r="A35" s="10">
        <v>29</v>
      </c>
      <c r="B35" s="18" t="s">
        <v>62</v>
      </c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5">
      <c r="A36" s="10">
        <v>30</v>
      </c>
      <c r="B36" s="18" t="s">
        <v>63</v>
      </c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5">
      <c r="A37" s="10">
        <v>31</v>
      </c>
      <c r="B37" s="18" t="s">
        <v>64</v>
      </c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5">
      <c r="A38" s="10">
        <v>32</v>
      </c>
      <c r="B38" s="18" t="s">
        <v>65</v>
      </c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5">
      <c r="A39" s="10">
        <v>33</v>
      </c>
      <c r="B39" s="19" t="s">
        <v>66</v>
      </c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5">
      <c r="A40" s="10">
        <v>34</v>
      </c>
      <c r="B40" s="18" t="s">
        <v>68</v>
      </c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5">
      <c r="A41" s="10">
        <v>35</v>
      </c>
      <c r="B41" s="18" t="s">
        <v>69</v>
      </c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5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5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5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5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5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5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5" x14ac:dyDescent="0.25"/>
  <cols>
    <col min="1" max="1" width="8.1796875" bestFit="1" customWidth="1"/>
    <col min="2" max="2" width="62.54296875" customWidth="1"/>
    <col min="3" max="3" width="21.26953125" customWidth="1"/>
    <col min="4" max="4" width="14.453125" customWidth="1"/>
    <col min="5" max="5" width="21.26953125" customWidth="1"/>
    <col min="6" max="6" width="14.453125" customWidth="1"/>
    <col min="7" max="7" width="20.54296875" customWidth="1"/>
    <col min="8" max="8" width="14.453125" customWidth="1"/>
    <col min="9" max="9" width="21.81640625" customWidth="1"/>
    <col min="10" max="11" width="14.453125" customWidth="1"/>
  </cols>
  <sheetData>
    <row r="1" spans="1:12" ht="28" x14ac:dyDescent="0.25">
      <c r="A1" s="1"/>
      <c r="B1" s="87" t="s">
        <v>5</v>
      </c>
      <c r="C1" s="87"/>
      <c r="D1" s="87"/>
      <c r="E1" s="87"/>
      <c r="F1" s="87"/>
      <c r="G1" s="87"/>
      <c r="H1" s="87"/>
      <c r="I1" s="87"/>
      <c r="J1" s="87"/>
      <c r="K1" s="2"/>
      <c r="L1" s="2"/>
    </row>
    <row r="2" spans="1:12" ht="28.5" thickBot="1" x14ac:dyDescent="0.3">
      <c r="A2" s="1"/>
      <c r="B2" s="87"/>
      <c r="C2" s="87"/>
      <c r="D2" s="87"/>
      <c r="E2" s="87"/>
      <c r="F2" s="87"/>
      <c r="G2" s="87"/>
      <c r="H2" s="87"/>
      <c r="I2" s="87"/>
      <c r="J2" s="87"/>
      <c r="K2" s="2"/>
      <c r="L2" s="2"/>
    </row>
    <row r="3" spans="1:12" ht="28" x14ac:dyDescent="0.25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8" x14ac:dyDescent="0.25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5">
      <c r="A5" s="1"/>
      <c r="B5" s="83" t="s">
        <v>28</v>
      </c>
      <c r="C5" s="83"/>
      <c r="D5" s="83"/>
      <c r="E5" s="83"/>
      <c r="F5" s="83"/>
      <c r="G5" s="83"/>
      <c r="H5" s="83"/>
      <c r="I5" s="83"/>
      <c r="J5" s="83"/>
      <c r="K5" s="83"/>
      <c r="L5" s="1"/>
    </row>
    <row r="6" spans="1:12" ht="23.25" customHeight="1" x14ac:dyDescent="0.25">
      <c r="A6" s="76" t="s">
        <v>0</v>
      </c>
      <c r="B6" s="88" t="s">
        <v>1</v>
      </c>
      <c r="C6" s="91" t="s">
        <v>7</v>
      </c>
      <c r="D6" s="91"/>
      <c r="E6" s="91"/>
      <c r="F6" s="91"/>
      <c r="G6" s="79" t="s">
        <v>8</v>
      </c>
      <c r="H6" s="79"/>
      <c r="I6" s="79"/>
      <c r="J6" s="80" t="s">
        <v>31</v>
      </c>
      <c r="K6" s="84" t="s">
        <v>29</v>
      </c>
      <c r="L6" s="1"/>
    </row>
    <row r="7" spans="1:12" ht="33" customHeight="1" x14ac:dyDescent="0.25">
      <c r="A7" s="77"/>
      <c r="B7" s="89"/>
      <c r="C7" s="67" t="s">
        <v>25</v>
      </c>
      <c r="D7" s="67" t="s">
        <v>9</v>
      </c>
      <c r="E7" s="67" t="s">
        <v>26</v>
      </c>
      <c r="F7" s="70" t="s">
        <v>29</v>
      </c>
      <c r="G7" s="73" t="s">
        <v>25</v>
      </c>
      <c r="H7" s="73" t="s">
        <v>9</v>
      </c>
      <c r="I7" s="73" t="s">
        <v>26</v>
      </c>
      <c r="J7" s="81"/>
      <c r="K7" s="85"/>
      <c r="L7" s="1"/>
    </row>
    <row r="8" spans="1:12" ht="33" customHeight="1" x14ac:dyDescent="0.25">
      <c r="A8" s="77"/>
      <c r="B8" s="89"/>
      <c r="C8" s="69"/>
      <c r="D8" s="68"/>
      <c r="E8" s="69"/>
      <c r="F8" s="71"/>
      <c r="G8" s="74"/>
      <c r="H8" s="75"/>
      <c r="I8" s="74"/>
      <c r="J8" s="82"/>
      <c r="K8" s="85"/>
      <c r="L8" s="1"/>
    </row>
    <row r="9" spans="1:12" ht="22.5" x14ac:dyDescent="0.25">
      <c r="A9" s="78"/>
      <c r="B9" s="90"/>
      <c r="C9" s="43">
        <v>100</v>
      </c>
      <c r="D9" s="69"/>
      <c r="E9" s="43">
        <v>100</v>
      </c>
      <c r="F9" s="72"/>
      <c r="G9" s="44">
        <v>100</v>
      </c>
      <c r="H9" s="74"/>
      <c r="I9" s="44">
        <v>100</v>
      </c>
      <c r="J9" s="45">
        <v>100</v>
      </c>
      <c r="K9" s="86"/>
      <c r="L9" s="1"/>
    </row>
    <row r="10" spans="1:12" ht="38.25" customHeight="1" x14ac:dyDescent="0.25">
      <c r="A10" s="13">
        <v>1</v>
      </c>
      <c r="B10" s="17" t="str">
        <f>'الفصل الأول'!B8</f>
        <v>اسماء بنت على بن سالم الرواحى</v>
      </c>
      <c r="C10" s="5">
        <f>('الفصل الأول'!E8+'الفصل الأول'!J8+'الفصل الأول'!M8+'الفصل الأول'!N8)/75*100</f>
        <v>85.333333333333343</v>
      </c>
      <c r="D10" s="3" t="str">
        <f t="shared" ref="D10:D49" si="0">IF(C10&gt;94,"1",IF(C10&gt;89,"2",IF(C10&gt;79,"3",IF(C10&gt;69,"4",IF(C10&gt;59,"5",IF(C10&gt;49,"6",IF(C10&lt;50,"7")))))))</f>
        <v>3</v>
      </c>
      <c r="E10" s="5">
        <f>'الفصل الأول'!R8</f>
        <v>74</v>
      </c>
      <c r="F10" s="4" t="str">
        <f>IF(E10&gt;=90,"أ",IF(E10&gt;=80,"ب",IF(E10&gt;=65,"ج",IF(E10&gt;=50,"د",IF(E10&lt;50,"هـ")))))</f>
        <v>ج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5">
      <c r="A11" s="9">
        <v>2</v>
      </c>
      <c r="B11" s="17" t="str">
        <f>'الفصل الأول'!B9</f>
        <v>اسراء بنت محمود بن محمد اولاد ثانى</v>
      </c>
      <c r="C11" s="5">
        <f>('الفصل الأول'!E9+'الفصل الأول'!J9+'الفصل الأول'!M9+'الفصل الأول'!N9)/75*100</f>
        <v>72</v>
      </c>
      <c r="D11" s="3" t="str">
        <f t="shared" si="0"/>
        <v>4</v>
      </c>
      <c r="E11" s="5">
        <f>'الفصل الأول'!R9</f>
        <v>68</v>
      </c>
      <c r="F11" s="4" t="str">
        <f t="shared" ref="F11:F49" si="1">IF(E11&gt;=90,"أ",IF(E11&gt;=80,"ب",IF(E11&gt;=65,"ج",IF(E11&gt;=50,"د",IF(E11&lt;50,"هـ")))))</f>
        <v>ج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5">
      <c r="A12" s="9">
        <v>3</v>
      </c>
      <c r="B12" s="17" t="str">
        <f>'الفصل الأول'!B10</f>
        <v>اسراء بنت عبدالله بن صالح الشقصيه</v>
      </c>
      <c r="C12" s="5">
        <f>('الفصل الأول'!E10+'الفصل الأول'!J10+'الفصل الأول'!M10+'الفصل الأول'!N10)/75*100</f>
        <v>93.333333333333329</v>
      </c>
      <c r="D12" s="3" t="str">
        <f t="shared" si="0"/>
        <v>2</v>
      </c>
      <c r="E12" s="5">
        <f>'الفصل الأول'!R10</f>
        <v>90</v>
      </c>
      <c r="F12" s="4" t="str">
        <f t="shared" si="1"/>
        <v>أ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5">
      <c r="A13" s="13">
        <v>4</v>
      </c>
      <c r="B13" s="17" t="str">
        <f>'الفصل الأول'!B11</f>
        <v>القدس بنت ناصر بن عبدالله سعود اولادثانى</v>
      </c>
      <c r="C13" s="5">
        <f>('الفصل الأول'!E11+'الفصل الأول'!J11+'الفصل الأول'!M11+'الفصل الأول'!N11)/75*100</f>
        <v>84</v>
      </c>
      <c r="D13" s="3" t="str">
        <f t="shared" si="0"/>
        <v>3</v>
      </c>
      <c r="E13" s="5">
        <f>'الفصل الأول'!R11</f>
        <v>81</v>
      </c>
      <c r="F13" s="4" t="str">
        <f t="shared" si="1"/>
        <v>ب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5">
      <c r="A14" s="9">
        <v>5</v>
      </c>
      <c r="B14" s="17" t="str">
        <f>'الفصل الأول'!B12</f>
        <v>انفال بنت يوسف بن سعيد الرحبيه</v>
      </c>
      <c r="C14" s="5">
        <f>('الفصل الأول'!E12+'الفصل الأول'!J12+'الفصل الأول'!M12+'الفصل الأول'!N12)/75*100</f>
        <v>86.666666666666671</v>
      </c>
      <c r="D14" s="3" t="str">
        <f t="shared" si="0"/>
        <v>3</v>
      </c>
      <c r="E14" s="5">
        <f>'الفصل الأول'!R12</f>
        <v>80</v>
      </c>
      <c r="F14" s="4" t="str">
        <f t="shared" si="1"/>
        <v>ب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5">
      <c r="A15" s="9">
        <v>6</v>
      </c>
      <c r="B15" s="17" t="str">
        <f>'الفصل الأول'!B13</f>
        <v>بيان بنت حمدان بن عامر سويد اولادثانى</v>
      </c>
      <c r="C15" s="5">
        <f>('الفصل الأول'!E13+'الفصل الأول'!J13+'الفصل الأول'!M13+'الفصل الأول'!N13)/75*100</f>
        <v>90</v>
      </c>
      <c r="D15" s="3" t="str">
        <f t="shared" si="0"/>
        <v>2</v>
      </c>
      <c r="E15" s="5">
        <f>'الفصل الأول'!R13</f>
        <v>85.5</v>
      </c>
      <c r="F15" s="4" t="str">
        <f t="shared" si="1"/>
        <v>ب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5">
      <c r="A16" s="13">
        <v>7</v>
      </c>
      <c r="B16" s="17" t="str">
        <f>'الفصل الأول'!B14</f>
        <v>بيان بنت ناصر بن خميس السنيدى</v>
      </c>
      <c r="C16" s="5">
        <f>('الفصل الأول'!E14+'الفصل الأول'!J14+'الفصل الأول'!M14+'الفصل الأول'!N14)/75*100</f>
        <v>90.666666666666657</v>
      </c>
      <c r="D16" s="3" t="str">
        <f t="shared" si="0"/>
        <v>2</v>
      </c>
      <c r="E16" s="5">
        <f>'الفصل الأول'!R14</f>
        <v>91</v>
      </c>
      <c r="F16" s="4" t="str">
        <f t="shared" si="1"/>
        <v>أ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5">
      <c r="A17" s="9">
        <v>8</v>
      </c>
      <c r="B17" s="17" t="str">
        <f>'الفصل الأول'!B15</f>
        <v>جهينه بنت حمد بن على الصبحيه</v>
      </c>
      <c r="C17" s="5">
        <f>('الفصل الأول'!E15+'الفصل الأول'!J15+'الفصل الأول'!M15+'الفصل الأول'!N15)/75*100</f>
        <v>98.666666666666671</v>
      </c>
      <c r="D17" s="3" t="str">
        <f t="shared" si="0"/>
        <v>1</v>
      </c>
      <c r="E17" s="5">
        <f>'الفصل الأول'!R15</f>
        <v>96</v>
      </c>
      <c r="F17" s="4" t="str">
        <f t="shared" si="1"/>
        <v>أ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5">
      <c r="A18" s="9">
        <v>9</v>
      </c>
      <c r="B18" s="17" t="str">
        <f>'الفصل الأول'!B16</f>
        <v>حنين حلمى السيد السيد الحبشى</v>
      </c>
      <c r="C18" s="5" t="e">
        <f>('الفصل الأول'!E16+'الفصل الأول'!J16+'الفصل الأول'!M16+'الفصل الأول'!N16)/75*100</f>
        <v>#DIV/0!</v>
      </c>
      <c r="D18" s="3" t="e">
        <f t="shared" si="0"/>
        <v>#DIV/0!</v>
      </c>
      <c r="E18" s="5" t="e">
        <f>'الفصل الأول'!R16</f>
        <v>#DIV/0!</v>
      </c>
      <c r="F18" s="4" t="e">
        <f t="shared" si="1"/>
        <v>#DIV/0!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5">
      <c r="A19" s="13">
        <v>10</v>
      </c>
      <c r="B19" s="17" t="str">
        <f>'الفصل الأول'!B17</f>
        <v>حور بنت عبدالجليل بن عبدالله القويطعىه</v>
      </c>
      <c r="C19" s="5">
        <f>('الفصل الأول'!E17+'الفصل الأول'!J17+'الفصل الأول'!M17+'الفصل الأول'!N17)/75*100</f>
        <v>84</v>
      </c>
      <c r="D19" s="3" t="str">
        <f t="shared" si="0"/>
        <v>3</v>
      </c>
      <c r="E19" s="5">
        <f>'الفصل الأول'!R17</f>
        <v>82</v>
      </c>
      <c r="F19" s="4" t="str">
        <f t="shared" si="1"/>
        <v>ب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5">
      <c r="A20" s="9">
        <v>11</v>
      </c>
      <c r="B20" s="17" t="str">
        <f>'الفصل الأول'!B18</f>
        <v>خديجه بنت خليفه بن خميس الجابرى</v>
      </c>
      <c r="C20" s="5">
        <f>('الفصل الأول'!E18+'الفصل الأول'!J18+'الفصل الأول'!M18+'الفصل الأول'!N18)/75*100</f>
        <v>92</v>
      </c>
      <c r="D20" s="3" t="str">
        <f t="shared" si="0"/>
        <v>2</v>
      </c>
      <c r="E20" s="5">
        <f>'الفصل الأول'!R18</f>
        <v>88</v>
      </c>
      <c r="F20" s="4" t="str">
        <f t="shared" si="1"/>
        <v>ب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5">
      <c r="A21" s="9">
        <v>12</v>
      </c>
      <c r="B21" s="17" t="str">
        <f>'الفصل الأول'!B19</f>
        <v>ريم بنت صالح بن سالم الوهيبى</v>
      </c>
      <c r="C21" s="5">
        <f>('الفصل الأول'!E19+'الفصل الأول'!J19+'الفصل الأول'!M19+'الفصل الأول'!N19)/75*100</f>
        <v>92</v>
      </c>
      <c r="D21" s="3" t="str">
        <f t="shared" si="0"/>
        <v>2</v>
      </c>
      <c r="E21" s="5">
        <f>'الفصل الأول'!R19</f>
        <v>89</v>
      </c>
      <c r="F21" s="4" t="str">
        <f t="shared" si="1"/>
        <v>ب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5">
      <c r="A22" s="13">
        <v>13</v>
      </c>
      <c r="B22" s="17" t="str">
        <f>'الفصل الأول'!B20</f>
        <v>ريماس بنت سعود بن عبدالله المحروقىه</v>
      </c>
      <c r="C22" s="5">
        <f>('الفصل الأول'!E20+'الفصل الأول'!J20+'الفصل الأول'!M20+'الفصل الأول'!N20)/75*100</f>
        <v>91.333333333333329</v>
      </c>
      <c r="D22" s="3" t="str">
        <f t="shared" si="0"/>
        <v>2</v>
      </c>
      <c r="E22" s="5">
        <f>'الفصل الأول'!R20</f>
        <v>88.5</v>
      </c>
      <c r="F22" s="4" t="str">
        <f t="shared" si="1"/>
        <v>ب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5">
      <c r="A23" s="9">
        <v>14</v>
      </c>
      <c r="B23" s="17" t="str">
        <f>'الفصل الأول'!B21</f>
        <v>سرين زوبير بن معمر  مخلوف محمد</v>
      </c>
      <c r="C23" s="5" t="e">
        <f>('الفصل الأول'!E21+'الفصل الأول'!J21+'الفصل الأول'!M21+'الفصل الأول'!N21)/75*100</f>
        <v>#DIV/0!</v>
      </c>
      <c r="D23" s="3" t="e">
        <f t="shared" si="0"/>
        <v>#DIV/0!</v>
      </c>
      <c r="E23" s="5" t="e">
        <f>'الفصل الأول'!R21</f>
        <v>#DIV/0!</v>
      </c>
      <c r="F23" s="4" t="e">
        <f t="shared" si="1"/>
        <v>#DIV/0!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5">
      <c r="A24" s="9">
        <v>15</v>
      </c>
      <c r="B24" s="17" t="str">
        <f>'الفصل الأول'!B22</f>
        <v>سميه بنت سليمان بن محمد السيابى</v>
      </c>
      <c r="C24" s="5">
        <f>('الفصل الأول'!E22+'الفصل الأول'!J22+'الفصل الأول'!M22+'الفصل الأول'!N22)/75*100</f>
        <v>89.333333333333329</v>
      </c>
      <c r="D24" s="3" t="str">
        <f t="shared" si="0"/>
        <v>2</v>
      </c>
      <c r="E24" s="5">
        <f>'الفصل الأول'!R22</f>
        <v>88</v>
      </c>
      <c r="F24" s="4" t="str">
        <f t="shared" si="1"/>
        <v>ب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5">
      <c r="A25" s="13">
        <v>16</v>
      </c>
      <c r="B25" s="17" t="str">
        <f>'الفصل الأول'!B23</f>
        <v>شيخه بنت احمد بن سالم هلال الكليبيه</v>
      </c>
      <c r="C25" s="5">
        <f>('الفصل الأول'!E23+'الفصل الأول'!J23+'الفصل الأول'!M23+'الفصل الأول'!N23)/75*100</f>
        <v>82.666666666666671</v>
      </c>
      <c r="D25" s="3" t="str">
        <f t="shared" si="0"/>
        <v>3</v>
      </c>
      <c r="E25" s="5">
        <f>'الفصل الأول'!R23</f>
        <v>79</v>
      </c>
      <c r="F25" s="4" t="str">
        <f t="shared" si="1"/>
        <v>ج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5">
      <c r="A26" s="9">
        <v>17</v>
      </c>
      <c r="B26" s="17" t="str">
        <f>'الفصل الأول'!B24</f>
        <v>شيماء بنت احمد بن خلفان احمد البوسعيديه</v>
      </c>
      <c r="C26" s="5">
        <f>('الفصل الأول'!E24+'الفصل الأول'!J24+'الفصل الأول'!M24+'الفصل الأول'!N24)/75*100</f>
        <v>88.666666666666671</v>
      </c>
      <c r="D26" s="3" t="str">
        <f t="shared" si="0"/>
        <v>3</v>
      </c>
      <c r="E26" s="5">
        <f>'الفصل الأول'!R24</f>
        <v>88.5</v>
      </c>
      <c r="F26" s="4" t="str">
        <f t="shared" si="1"/>
        <v>ب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5">
      <c r="A27" s="9">
        <v>18</v>
      </c>
      <c r="B27" s="17" t="str">
        <f>'الفصل الأول'!B25</f>
        <v>شيماء بنت محمود بن حماد القصابى</v>
      </c>
      <c r="C27" s="5">
        <f>('الفصل الأول'!E25+'الفصل الأول'!J25+'الفصل الأول'!M25+'الفصل الأول'!N25)/75*100</f>
        <v>100</v>
      </c>
      <c r="D27" s="3" t="str">
        <f t="shared" si="0"/>
        <v>1</v>
      </c>
      <c r="E27" s="5">
        <f>'الفصل الأول'!R25</f>
        <v>98</v>
      </c>
      <c r="F27" s="4" t="str">
        <f t="shared" si="1"/>
        <v>أ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5">
      <c r="A28" s="13">
        <v>19</v>
      </c>
      <c r="B28" s="17" t="str">
        <f>'الفصل الأول'!B26</f>
        <v>عائشه بنت ابراهيم بن محفوظ العامريه</v>
      </c>
      <c r="C28" s="5">
        <f>('الفصل الأول'!E26+'الفصل الأول'!J26+'الفصل الأول'!M26+'الفصل الأول'!N26)/75*100</f>
        <v>78</v>
      </c>
      <c r="D28" s="3" t="str">
        <f t="shared" si="0"/>
        <v>4</v>
      </c>
      <c r="E28" s="5">
        <f>'الفصل الأول'!R26</f>
        <v>76.5</v>
      </c>
      <c r="F28" s="4" t="str">
        <f t="shared" si="1"/>
        <v>ج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5">
      <c r="A29" s="9">
        <v>20</v>
      </c>
      <c r="B29" s="17" t="str">
        <f>'الفصل الأول'!B27</f>
        <v>عائشه بنت فتحى بن سالم الكليبيه</v>
      </c>
      <c r="C29" s="5">
        <f>('الفصل الأول'!E27+'الفصل الأول'!J27+'الفصل الأول'!M27+'الفصل الأول'!N27)/75*100</f>
        <v>66.666666666666657</v>
      </c>
      <c r="D29" s="3" t="str">
        <f t="shared" si="0"/>
        <v>5</v>
      </c>
      <c r="E29" s="5">
        <f>'الفصل الأول'!R27</f>
        <v>61</v>
      </c>
      <c r="F29" s="4" t="str">
        <f t="shared" si="1"/>
        <v>د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5">
      <c r="A30" s="9">
        <v>21</v>
      </c>
      <c r="B30" s="17" t="str">
        <f>'الفصل الأول'!B28</f>
        <v>عهود بنت سالم بن محمد باعمر</v>
      </c>
      <c r="C30" s="5">
        <f>('الفصل الأول'!E28+'الفصل الأول'!J28+'الفصل الأول'!M28+'الفصل الأول'!N28)/75*100</f>
        <v>96</v>
      </c>
      <c r="D30" s="3" t="str">
        <f t="shared" si="0"/>
        <v>1</v>
      </c>
      <c r="E30" s="5">
        <f>'الفصل الأول'!R28</f>
        <v>95</v>
      </c>
      <c r="F30" s="4" t="str">
        <f t="shared" si="1"/>
        <v>أ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5">
      <c r="A31" s="13">
        <v>22</v>
      </c>
      <c r="B31" s="17" t="str">
        <f>'الفصل الأول'!B29</f>
        <v>غنى نورالدين على المنصورى</v>
      </c>
      <c r="C31" s="5" t="e">
        <f>('الفصل الأول'!E29+'الفصل الأول'!J29+'الفصل الأول'!M29+'الفصل الأول'!N29)/75*100</f>
        <v>#DIV/0!</v>
      </c>
      <c r="D31" s="3" t="e">
        <f t="shared" si="0"/>
        <v>#DIV/0!</v>
      </c>
      <c r="E31" s="5" t="e">
        <f>'الفصل الأول'!R29</f>
        <v>#DIV/0!</v>
      </c>
      <c r="F31" s="4" t="e">
        <f t="shared" si="1"/>
        <v>#DIV/0!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5">
      <c r="A32" s="9">
        <v>23</v>
      </c>
      <c r="B32" s="17" t="str">
        <f>'الفصل الأول'!B30</f>
        <v>فاطمه بنت قيس بن ابرهيم الفارسيه</v>
      </c>
      <c r="C32" s="5">
        <f>('الفصل الأول'!E30+'الفصل الأول'!J30+'الفصل الأول'!M30+'الفصل الأول'!N30)/75*100</f>
        <v>90.666666666666657</v>
      </c>
      <c r="D32" s="3" t="str">
        <f t="shared" si="0"/>
        <v>2</v>
      </c>
      <c r="E32" s="5">
        <f>'الفصل الأول'!R30</f>
        <v>90</v>
      </c>
      <c r="F32" s="4" t="str">
        <f t="shared" si="1"/>
        <v>أ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5">
      <c r="A33" s="9">
        <v>24</v>
      </c>
      <c r="B33" s="17" t="str">
        <f>'الفصل الأول'!B31</f>
        <v>لجين بنت خالد بن احمد الوهيبيه</v>
      </c>
      <c r="C33" s="5">
        <f>('الفصل الأول'!E31+'الفصل الأول'!J31+'الفصل الأول'!M31+'الفصل الأول'!N31)/75*100</f>
        <v>92</v>
      </c>
      <c r="D33" s="3" t="str">
        <f t="shared" si="0"/>
        <v>2</v>
      </c>
      <c r="E33" s="5">
        <f>'الفصل الأول'!R31</f>
        <v>85</v>
      </c>
      <c r="F33" s="4" t="str">
        <f t="shared" si="1"/>
        <v>ب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5">
      <c r="A34" s="13">
        <v>25</v>
      </c>
      <c r="B34" s="17" t="str">
        <f>'الفصل الأول'!B32</f>
        <v>ماثر بنت على بن عبد الله الجابريه</v>
      </c>
      <c r="C34" s="5">
        <f>('الفصل الأول'!E32+'الفصل الأول'!J32+'الفصل الأول'!M32+'الفصل الأول'!N32)/75*100</f>
        <v>70.666666666666671</v>
      </c>
      <c r="D34" s="3" t="str">
        <f t="shared" si="0"/>
        <v>4</v>
      </c>
      <c r="E34" s="5">
        <f>'الفصل الأول'!R32</f>
        <v>67</v>
      </c>
      <c r="F34" s="4" t="str">
        <f t="shared" si="1"/>
        <v>ج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5">
      <c r="A35" s="9">
        <v>26</v>
      </c>
      <c r="B35" s="17" t="str">
        <f>'الفصل الأول'!B33</f>
        <v>مثلى بنت محمد بن سالم البوسعيدى</v>
      </c>
      <c r="C35" s="5">
        <f>('الفصل الأول'!E33+'الفصل الأول'!J33+'الفصل الأول'!M33+'الفصل الأول'!N33)/75*100</f>
        <v>95.333333333333343</v>
      </c>
      <c r="D35" s="3" t="str">
        <f t="shared" si="0"/>
        <v>1</v>
      </c>
      <c r="E35" s="5">
        <f>'الفصل الأول'!R33</f>
        <v>92.5</v>
      </c>
      <c r="F35" s="4" t="str">
        <f t="shared" si="1"/>
        <v>أ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5">
      <c r="A36" s="9">
        <v>27</v>
      </c>
      <c r="B36" s="17" t="str">
        <f>'الفصل الأول'!B34</f>
        <v>ملاذ بنت محمد بن على محمد البوسعيدى</v>
      </c>
      <c r="C36" s="5">
        <f>('الفصل الأول'!E34+'الفصل الأول'!J34+'الفصل الأول'!M34+'الفصل الأول'!N34)/75*100</f>
        <v>86</v>
      </c>
      <c r="D36" s="3" t="str">
        <f t="shared" si="0"/>
        <v>3</v>
      </c>
      <c r="E36" s="5">
        <f>'الفصل الأول'!R34</f>
        <v>80.5</v>
      </c>
      <c r="F36" s="4" t="str">
        <f t="shared" si="1"/>
        <v>ب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5">
      <c r="A37" s="13">
        <v>28</v>
      </c>
      <c r="B37" s="17" t="str">
        <f>'الفصل الأول'!B35</f>
        <v>منار بنت ماجد بن سليمان حمود الكنديه</v>
      </c>
      <c r="C37" s="5">
        <f>('الفصل الأول'!E35+'الفصل الأول'!J35+'الفصل الأول'!M35+'الفصل الأول'!N35)/75*100</f>
        <v>97.333333333333343</v>
      </c>
      <c r="D37" s="3" t="str">
        <f t="shared" si="0"/>
        <v>1</v>
      </c>
      <c r="E37" s="5">
        <f>'الفصل الأول'!R35</f>
        <v>94</v>
      </c>
      <c r="F37" s="4" t="str">
        <f t="shared" si="1"/>
        <v>أ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5">
      <c r="A38" s="9">
        <v>29</v>
      </c>
      <c r="B38" s="17" t="str">
        <f>'الفصل الأول'!B36</f>
        <v>منتهى بنت عزيز بن سالم الحسنى</v>
      </c>
      <c r="C38" s="5">
        <f>('الفصل الأول'!E36+'الفصل الأول'!J36+'الفصل الأول'!M36+'الفصل الأول'!N36)/75*100</f>
        <v>89.333333333333329</v>
      </c>
      <c r="D38" s="3" t="str">
        <f t="shared" si="0"/>
        <v>2</v>
      </c>
      <c r="E38" s="5">
        <f>'الفصل الأول'!R36</f>
        <v>84</v>
      </c>
      <c r="F38" s="4" t="str">
        <f t="shared" si="1"/>
        <v>ب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5">
      <c r="A39" s="9">
        <v>30</v>
      </c>
      <c r="B39" s="17" t="str">
        <f>'الفصل الأول'!B37</f>
        <v>منى خالد السيد عبدالعزيز حسن</v>
      </c>
      <c r="C39" s="5">
        <f>('الفصل الأول'!E37+'الفصل الأول'!J37+'الفصل الأول'!M37+'الفصل الأول'!N37)/75*100</f>
        <v>85.333333333333343</v>
      </c>
      <c r="D39" s="3" t="str">
        <f t="shared" si="0"/>
        <v>3</v>
      </c>
      <c r="E39" s="5">
        <f>'الفصل الأول'!R37</f>
        <v>82</v>
      </c>
      <c r="F39" s="4" t="str">
        <f t="shared" si="1"/>
        <v>ب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5">
      <c r="A40" s="13">
        <v>31</v>
      </c>
      <c r="B40" s="17" t="str">
        <f>'الفصل الأول'!B38</f>
        <v>نور ايمن محمد صالح</v>
      </c>
      <c r="C40" s="5">
        <f>('الفصل الأول'!E38+'الفصل الأول'!J38+'الفصل الأول'!M38+'الفصل الأول'!N38)/75*100</f>
        <v>93.333333333333329</v>
      </c>
      <c r="D40" s="3" t="str">
        <f t="shared" si="0"/>
        <v>2</v>
      </c>
      <c r="E40" s="5">
        <f>'الفصل الأول'!R38</f>
        <v>90</v>
      </c>
      <c r="F40" s="4" t="str">
        <f t="shared" si="1"/>
        <v>أ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5">
      <c r="A41" s="14">
        <v>32</v>
      </c>
      <c r="B41" s="17" t="str">
        <f>'الفصل الأول'!B39</f>
        <v>هاجر بنت عبدالله بن سالمين محمد الكليبيه</v>
      </c>
      <c r="C41" s="5">
        <f>('الفصل الأول'!E39+'الفصل الأول'!J39+'الفصل الأول'!M39+'الفصل الأول'!N39)/75*100</f>
        <v>79.333333333333329</v>
      </c>
      <c r="D41" s="3" t="str">
        <f t="shared" si="0"/>
        <v>3</v>
      </c>
      <c r="E41" s="5">
        <f>'الفصل الأول'!R39</f>
        <v>74.5</v>
      </c>
      <c r="F41" s="4" t="str">
        <f t="shared" si="1"/>
        <v>ج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5">
      <c r="A42" s="9">
        <v>33</v>
      </c>
      <c r="B42" s="17" t="str">
        <f>'الفصل الأول'!B40</f>
        <v>دانه عبد العزيز</v>
      </c>
      <c r="C42" s="5">
        <f>('الفصل الأول'!E40+'الفصل الأول'!J40+'الفصل الأول'!M40+'الفصل الأول'!N40)/75*100</f>
        <v>78.666666666666657</v>
      </c>
      <c r="D42" s="3" t="str">
        <f t="shared" si="0"/>
        <v>4</v>
      </c>
      <c r="E42" s="5">
        <f>'الفصل الأول'!R40</f>
        <v>71</v>
      </c>
      <c r="F42" s="4" t="str">
        <f t="shared" si="1"/>
        <v>ج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5">
      <c r="A43" s="9">
        <v>34</v>
      </c>
      <c r="B43" s="17" t="str">
        <f>'الفصل الأول'!B41</f>
        <v>غدير العجمي</v>
      </c>
      <c r="C43" s="5">
        <f>('الفصل الأول'!E41+'الفصل الأول'!J41+'الفصل الأول'!M41+'الفصل الأول'!N41)/75*100</f>
        <v>88</v>
      </c>
      <c r="D43" s="3" t="str">
        <f t="shared" si="0"/>
        <v>3</v>
      </c>
      <c r="E43" s="5">
        <f>'الفصل الأول'!R41</f>
        <v>80</v>
      </c>
      <c r="F43" s="4" t="str">
        <f t="shared" si="1"/>
        <v>ب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5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5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5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5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5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5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5" x14ac:dyDescent="0.7">
      <c r="A50" s="66" t="s">
        <v>13</v>
      </c>
      <c r="B50" s="66"/>
      <c r="C50" s="66"/>
      <c r="D50" s="66" t="s">
        <v>14</v>
      </c>
      <c r="E50" s="66"/>
      <c r="F50" s="16"/>
      <c r="H50" s="66" t="s">
        <v>10</v>
      </c>
      <c r="I50" s="66"/>
      <c r="J50" s="66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B5:K5"/>
    <mergeCell ref="K6:K9"/>
    <mergeCell ref="B1:J2"/>
    <mergeCell ref="B6:B9"/>
    <mergeCell ref="C6:F6"/>
    <mergeCell ref="E7:E8"/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</mergeCells>
  <phoneticPr fontId="2" type="noConversion"/>
  <pageMargins left="0.24" right="0.3" top="0.18" bottom="1" header="0.17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com33</cp:lastModifiedBy>
  <cp:lastPrinted>2014-12-23T08:11:40Z</cp:lastPrinted>
  <dcterms:created xsi:type="dcterms:W3CDTF">2006-09-18T06:26:19Z</dcterms:created>
  <dcterms:modified xsi:type="dcterms:W3CDTF">2015-02-22T06:11:29Z</dcterms:modified>
</cp:coreProperties>
</file>